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い方" sheetId="1" state="visible" r:id="rId1"/>
    <sheet xmlns:r="http://schemas.openxmlformats.org/officeDocument/2006/relationships" name="指標" sheetId="2" state="visible" r:id="rId2"/>
    <sheet xmlns:r="http://schemas.openxmlformats.org/officeDocument/2006/relationships" name="費用の比較" sheetId="3" state="visible" r:id="rId3"/>
    <sheet xmlns:r="http://schemas.openxmlformats.org/officeDocument/2006/relationships" name="振り返りの記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游ゴシック"/>
      <color rgb="0013233A"/>
      <sz val="11"/>
    </font>
    <font>
      <name val="游ゴシック"/>
      <b val="1"/>
      <color rgb="0013233A"/>
      <sz val="14"/>
    </font>
    <font>
      <name val="游ゴシック"/>
      <color rgb="004A5568"/>
      <sz val="11"/>
    </font>
    <font>
      <name val="游ゴシック"/>
      <b val="1"/>
      <color rgb="0013233A"/>
      <sz val="11"/>
    </font>
    <font>
      <name val="游ゴシック"/>
      <color rgb="0013233A"/>
      <sz val="11"/>
    </font>
    <font>
      <name val="游ゴシック"/>
      <color rgb="004A5568"/>
      <sz val="10.5"/>
    </font>
  </fonts>
  <fills count="5">
    <fill>
      <patternFill/>
    </fill>
    <fill>
      <patternFill patternType="gray125"/>
    </fill>
    <fill>
      <patternFill patternType="solid">
        <fgColor rgb="00E6F2EF"/>
      </patternFill>
    </fill>
    <fill>
      <patternFill patternType="solid">
        <fgColor rgb="00BFE1D8"/>
      </patternFill>
    </fill>
    <fill>
      <patternFill patternType="solid">
        <fgColor rgb="00F4F7F9"/>
      </patternFill>
    </fill>
  </fills>
  <borders count="6">
    <border>
      <left/>
      <right/>
      <top/>
      <bottom/>
      <diagonal/>
    </border>
    <border>
      <left style="thin">
        <color rgb="00D5DCE4"/>
      </left>
      <right style="thin">
        <color rgb="00D5DCE4"/>
      </right>
      <top style="thin">
        <color rgb="00D5DCE4"/>
      </top>
      <bottom style="thin">
        <color rgb="00D5DCE4"/>
      </bottom>
    </border>
    <border>
      <left/>
      <right/>
      <top style="thin">
        <color rgb="00D5DCE4"/>
      </top>
      <bottom/>
      <diagonal/>
    </border>
    <border>
      <left/>
      <right style="thin">
        <color rgb="00D5DCE4"/>
      </right>
      <top style="thin">
        <color rgb="00D5DCE4"/>
      </top>
      <bottom/>
      <diagonal/>
    </border>
    <border>
      <left/>
      <right/>
      <top style="thin">
        <color rgb="00D5DCE4"/>
      </top>
      <bottom style="thin">
        <color rgb="00D5DCE4"/>
      </bottom>
      <diagonal/>
    </border>
    <border>
      <left/>
      <right style="thin">
        <color rgb="00D5DCE4"/>
      </right>
      <top style="thin">
        <color rgb="00D5DCE4"/>
      </top>
      <bottom style="thin">
        <color rgb="00D5DCE4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4" fillId="0" borderId="0" pivotButton="0" quotePrefix="0" xfId="0"/>
    <xf numFmtId="0" fontId="3" fillId="4" borderId="1" pivotButton="0" quotePrefix="0" xfId="0"/>
    <xf numFmtId="0" fontId="3" fillId="3" borderId="1" pivotButton="0" quotePrefix="0" xfId="0"/>
    <xf numFmtId="0" fontId="4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2" borderId="1" pivotButton="0" quotePrefix="0" xfId="0"/>
    <xf numFmtId="0" fontId="3" fillId="3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164" fontId="2" fillId="4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164" fontId="4" fillId="4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3" fontId="4" fillId="2" borderId="1" applyAlignment="1" pivotButton="0" quotePrefix="0" xfId="0">
      <alignment horizontal="right" vertical="top"/>
    </xf>
    <xf numFmtId="3" fontId="2" fillId="2" borderId="1" applyAlignment="1" pivotButton="0" quotePrefix="0" xfId="0">
      <alignment horizontal="right" vertical="top"/>
    </xf>
    <xf numFmtId="0" fontId="4" fillId="0" borderId="1" applyAlignment="1" pivotButton="0" quotePrefix="0" xfId="0">
      <alignment vertical="top" wrapText="1"/>
    </xf>
    <xf numFmtId="3" fontId="4" fillId="4" borderId="1" applyAlignment="1" pivotButton="0" quotePrefix="0" xfId="0">
      <alignment horizontal="right" vertical="top"/>
    </xf>
    <xf numFmtId="3" fontId="2" fillId="4" borderId="1" applyAlignment="1" pivotButton="0" quotePrefix="0" xfId="0">
      <alignment horizontal="right" vertical="top"/>
    </xf>
    <xf numFmtId="2" fontId="4" fillId="4" borderId="1" applyAlignment="1" pivotButton="0" quotePrefix="0" xfId="0">
      <alignment horizontal="right" vertical="top"/>
    </xf>
    <xf numFmtId="2" fontId="2" fillId="4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游ゴシック"/>
        <a:ea typeface="游ゴシック"/>
        <a:cs typeface="游ゴシック"/>
      </a:majorFont>
      <a:minorFont>
        <a:latin typeface="游ゴシック"/>
        <a:ea typeface="游ゴシック"/>
        <a:cs typeface="游ゴシック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2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90" customWidth="1" min="2" max="2"/>
  </cols>
  <sheetData>
    <row r="1">
      <c r="A1" s="1" t="inlineStr">
        <is>
          <t>効果測定シート　使い方</t>
        </is>
      </c>
    </row>
    <row r="3">
      <c r="A3" s="2" t="inlineStr">
        <is>
          <t>凡例</t>
        </is>
      </c>
    </row>
    <row r="4">
      <c r="A4" s="3" t="inlineStr">
        <is>
          <t>記入欄</t>
        </is>
      </c>
      <c r="B4" s="4" t="inlineStr">
        <is>
          <t>薄い緑の欄に記入します</t>
        </is>
      </c>
    </row>
    <row r="5">
      <c r="A5" s="5" t="inlineStr">
        <is>
          <t>自動計算</t>
        </is>
      </c>
      <c r="B5" s="4" t="inlineStr">
        <is>
          <t>薄い灰色の欄は数式です。書き換えないでください</t>
        </is>
      </c>
    </row>
    <row r="6">
      <c r="A6" s="6" t="inlineStr">
        <is>
          <t>見出し</t>
        </is>
      </c>
      <c r="B6" s="4" t="inlineStr">
        <is>
          <t>列の名前です</t>
        </is>
      </c>
    </row>
    <row r="8">
      <c r="A8" s="2" t="inlineStr">
        <is>
          <t>手順</t>
        </is>
      </c>
    </row>
    <row r="9">
      <c r="A9" s="4" t="inlineStr">
        <is>
          <t>①</t>
        </is>
      </c>
      <c r="B9" s="7" t="inlineStr">
        <is>
          <t>「指標」のシートの上部に、対象の業務・目的（一文）・比べる単位を書きます。</t>
        </is>
      </c>
    </row>
    <row r="10">
      <c r="A10" s="4" t="inlineStr">
        <is>
          <t>②</t>
        </is>
      </c>
      <c r="B10" s="7" t="inlineStr">
        <is>
          <t>指標を2〜4個選び、指標の種類・単位・よい方向（少ないほどよい／多いほどよい）を書きます。</t>
        </is>
      </c>
    </row>
    <row r="11">
      <c r="A11" s="4" t="inlineStr">
        <is>
          <t>③</t>
        </is>
      </c>
      <c r="B11" s="7" t="inlineStr">
        <is>
          <t>導入前の基準値を2〜4週間程度記録し、測り方と期間を書きます。</t>
        </is>
      </c>
    </row>
    <row r="12">
      <c r="A12" s="4" t="inlineStr">
        <is>
          <t>④</t>
        </is>
      </c>
      <c r="B12" s="7" t="inlineStr">
        <is>
          <t>慣れる期間を見込んだうえで、導入後に同じ単位・同じ方法で測ります。差・変化の率・改善したかは自動で表示されます。</t>
        </is>
      </c>
    </row>
    <row r="13">
      <c r="A13" s="4" t="inlineStr">
        <is>
          <t>⑤</t>
        </is>
      </c>
      <c r="B13" s="7" t="inlineStr">
        <is>
          <t>「費用の比較」に、減った時間・単価・AIの利用料・設定費・教育費を入れ、差し引きの目安を確かめます。</t>
        </is>
      </c>
    </row>
    <row r="14">
      <c r="A14" s="4" t="inlineStr">
        <is>
          <t>⑥</t>
        </is>
      </c>
      <c r="B14" s="7" t="inlineStr">
        <is>
          <t>「振り返りの記録」に、結果と判断（続ける・広げる・使い方を見直す・止める）を残します。</t>
        </is>
      </c>
    </row>
    <row r="16">
      <c r="A16" s="2" t="inlineStr">
        <is>
          <t>列の意味</t>
        </is>
      </c>
    </row>
    <row r="17">
      <c r="A17" s="8" t="inlineStr">
        <is>
          <t>時間</t>
        </is>
      </c>
      <c r="B17" s="7" t="inlineStr">
        <is>
          <t>1件あたりの作業時間、依頼から完了までの日数、月あたりに減った作業時間</t>
        </is>
      </c>
    </row>
    <row r="18">
      <c r="A18" s="8" t="inlineStr">
        <is>
          <t>費用</t>
        </is>
      </c>
      <c r="B18" s="7" t="inlineStr">
        <is>
          <t>外部への委託費、残業時間、AIの利用料・設定費・教育費を含めた費用</t>
        </is>
      </c>
    </row>
    <row r="19">
      <c r="A19" s="8" t="inlineStr">
        <is>
          <t>品質</t>
        </is>
      </c>
      <c r="B19" s="7" t="inlineStr">
        <is>
          <t>誤りの件数や手直しの時間、差し戻しの回数、社内の基準を満たした割合</t>
        </is>
      </c>
    </row>
    <row r="20">
      <c r="A20" s="8" t="inlineStr">
        <is>
          <t>売上</t>
        </is>
      </c>
      <c r="B20" s="7" t="inlineStr">
        <is>
          <t>提案や見積もりの件数、返答までの速さ、商談につながった割合（参考の指標として使います）</t>
        </is>
      </c>
    </row>
    <row r="21">
      <c r="A21" s="8" t="inlineStr">
        <is>
          <t>社員の負担</t>
        </is>
      </c>
      <c r="B21" s="7" t="inlineStr">
        <is>
          <t>「作業が楽になった」と答えた人の割合、くり返し作業に使う時間、業務を覚えるまでの期間</t>
        </is>
      </c>
    </row>
    <row r="22">
      <c r="A22" s="8" t="inlineStr">
        <is>
          <t>差（数式）</t>
        </is>
      </c>
      <c r="B22" s="7" t="inlineStr">
        <is>
          <t>導入後−基準値</t>
        </is>
      </c>
    </row>
    <row r="23">
      <c r="A23" s="8" t="inlineStr">
        <is>
          <t>変化の率（数式）</t>
        </is>
      </c>
      <c r="B23" s="7" t="inlineStr">
        <is>
          <t>（導入後−基準値）÷基準値。基準値が空欄や0のときは空白</t>
        </is>
      </c>
    </row>
    <row r="24">
      <c r="A24" s="8" t="inlineStr">
        <is>
          <t>改善したか（数式）</t>
        </is>
      </c>
      <c r="B24" s="7" t="inlineStr">
        <is>
          <t>よい方向と差の向きから「改善／悪化／変化なし」を表示</t>
        </is>
      </c>
    </row>
    <row r="26">
      <c r="A26" s="9" t="inlineStr">
        <is>
          <t>※</t>
        </is>
      </c>
      <c r="B26" s="9" t="inlineStr">
        <is>
          <t>記入例の行（番号が「例」の行）は、書き換えるか消してお使いください。</t>
        </is>
      </c>
    </row>
    <row r="27">
      <c r="A27" s="9" t="inlineStr">
        <is>
          <t>※</t>
        </is>
      </c>
      <c r="B27" s="9" t="inlineStr">
        <is>
          <t>自社の規程・契約・法令に合わせて直してお使いください。法令に関わる判断は、専門家に確かめていただくと安心です。</t>
        </is>
      </c>
    </row>
    <row r="29">
      <c r="A29" s="10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12" customWidth="1" min="4" max="4"/>
    <col width="14" customWidth="1" min="5" max="5"/>
    <col width="11" customWidth="1" min="6" max="6"/>
    <col width="24" customWidth="1" min="7" max="7"/>
    <col width="11" customWidth="1" min="8" max="8"/>
    <col width="24" customWidth="1" min="9" max="9"/>
    <col width="11" customWidth="1" min="10" max="10"/>
    <col width="11" customWidth="1" min="11" max="11"/>
    <col width="11" customWidth="1" min="12" max="12"/>
    <col width="32" customWidth="1" min="13" max="13"/>
  </cols>
  <sheetData>
    <row r="1">
      <c r="A1" s="1" t="inlineStr">
        <is>
          <t>効果測定シート　指標</t>
        </is>
      </c>
    </row>
    <row r="2">
      <c r="A2" s="11" t="inlineStr">
        <is>
          <t>基準値と導入後の値を入れると、差・変化の率・改善したかが数式で表示されます。</t>
        </is>
      </c>
    </row>
    <row r="3">
      <c r="A3" s="2" t="inlineStr">
        <is>
          <t>対象の業務</t>
        </is>
      </c>
      <c r="C3" s="12" t="inlineStr">
        <is>
          <t>社内会議の議事録づくり（記入例）</t>
        </is>
      </c>
      <c r="D3" s="13" t="n"/>
      <c r="E3" s="13" t="n"/>
      <c r="F3" s="13" t="n"/>
      <c r="G3" s="13" t="n"/>
      <c r="H3" s="13" t="n"/>
      <c r="I3" s="13" t="n"/>
    </row>
    <row r="4">
      <c r="A4" s="2" t="inlineStr">
        <is>
          <t>目的（一文で）</t>
        </is>
      </c>
      <c r="C4" s="12" t="inlineStr">
        <is>
          <t>議事録の作成にかかる時間を減らし、会議の翌日までに共有する（記入例）</t>
        </is>
      </c>
      <c r="D4" s="13" t="n"/>
      <c r="E4" s="13" t="n"/>
      <c r="F4" s="13" t="n"/>
      <c r="G4" s="13" t="n"/>
      <c r="H4" s="13" t="n"/>
      <c r="I4" s="13" t="n"/>
    </row>
    <row r="5">
      <c r="A5" s="2" t="inlineStr">
        <is>
          <t>比べる単位</t>
        </is>
      </c>
      <c r="C5" s="12" t="inlineStr">
        <is>
          <t>会議1時間あたり（記入例）</t>
        </is>
      </c>
      <c r="D5" s="13" t="n"/>
      <c r="E5" s="13" t="n"/>
      <c r="F5" s="13" t="n"/>
      <c r="G5" s="13" t="n"/>
      <c r="H5" s="13" t="n"/>
      <c r="I5" s="13" t="n"/>
    </row>
    <row r="7" ht="36" customHeight="1">
      <c r="A7" s="14" t="inlineStr">
        <is>
          <t>番号</t>
        </is>
      </c>
      <c r="B7" s="14" t="inlineStr">
        <is>
          <t>指標の種類</t>
        </is>
      </c>
      <c r="C7" s="14" t="inlineStr">
        <is>
          <t>指標</t>
        </is>
      </c>
      <c r="D7" s="14" t="inlineStr">
        <is>
          <t>単位</t>
        </is>
      </c>
      <c r="E7" s="14" t="inlineStr">
        <is>
          <t>よい方向</t>
        </is>
      </c>
      <c r="F7" s="14" t="inlineStr">
        <is>
          <t>基準値</t>
        </is>
      </c>
      <c r="G7" s="14" t="inlineStr">
        <is>
          <t>基準値の測り方・期間</t>
        </is>
      </c>
      <c r="H7" s="14" t="inlineStr">
        <is>
          <t>導入後</t>
        </is>
      </c>
      <c r="I7" s="14" t="inlineStr">
        <is>
          <t>導入後の測り方・期間</t>
        </is>
      </c>
      <c r="J7" s="14" t="inlineStr">
        <is>
          <t>差</t>
        </is>
      </c>
      <c r="K7" s="14" t="inlineStr">
        <is>
          <t>変化の率</t>
        </is>
      </c>
      <c r="L7" s="14" t="inlineStr">
        <is>
          <t>改善したか</t>
        </is>
      </c>
      <c r="M7" s="14" t="inlineStr">
        <is>
          <t>コメント</t>
        </is>
      </c>
    </row>
    <row r="8">
      <c r="A8" s="15" t="inlineStr">
        <is>
          <t>例</t>
        </is>
      </c>
      <c r="B8" s="15" t="inlineStr">
        <is>
          <t>時間</t>
        </is>
      </c>
      <c r="C8" s="15" t="inlineStr">
        <is>
          <t>議事録の作成時間</t>
        </is>
      </c>
      <c r="D8" s="15" t="inlineStr">
        <is>
          <t>分</t>
        </is>
      </c>
      <c r="E8" s="15" t="inlineStr">
        <is>
          <t>少ないほどよい</t>
        </is>
      </c>
      <c r="F8" s="15" t="n">
        <v>60</v>
      </c>
      <c r="G8" s="15" t="inlineStr">
        <is>
          <t>3週間の記録の平均</t>
        </is>
      </c>
      <c r="H8" s="15" t="n">
        <v>25</v>
      </c>
      <c r="I8" s="15" t="inlineStr">
        <is>
          <t>慣れる期間の2週間を除き3週間の平均</t>
        </is>
      </c>
      <c r="J8" s="16">
        <f>IF(OR(F8="",H8=""),"",H8-F8)</f>
        <v/>
      </c>
      <c r="K8" s="17">
        <f>IF(OR(F8="",H8=""),"",IFERROR((H8-F8)/F8,""))</f>
        <v/>
      </c>
      <c r="L8" s="16">
        <f>IF(OR(J8="",E8=""),"",IF(J8=0,"変化なし",IF((J8&lt;0)=(E8="少ないほどよい"),"改善","悪化")))</f>
        <v/>
      </c>
      <c r="M8" s="15" t="inlineStr">
        <is>
          <t>固有名詞の誤りが目立つため、用語の一覧をAIに渡す工夫を加える</t>
        </is>
      </c>
    </row>
    <row r="9">
      <c r="A9" s="12" t="n">
        <v>1</v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8">
        <f>IF(OR(F9="",H9=""),"",H9-F9)</f>
        <v/>
      </c>
      <c r="K9" s="19">
        <f>IF(OR(F9="",H9=""),"",IFERROR((H9-F9)/F9,""))</f>
        <v/>
      </c>
      <c r="L9" s="18">
        <f>IF(OR(J9="",E9=""),"",IF(J9=0,"変化なし",IF((J9&lt;0)=(E9="少ないほどよい"),"改善","悪化")))</f>
        <v/>
      </c>
      <c r="M9" s="12" t="n"/>
    </row>
    <row r="10">
      <c r="A10" s="12" t="n">
        <v>2</v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8">
        <f>IF(OR(F10="",H10=""),"",H10-F10)</f>
        <v/>
      </c>
      <c r="K10" s="19">
        <f>IF(OR(F10="",H10=""),"",IFERROR((H10-F10)/F10,""))</f>
        <v/>
      </c>
      <c r="L10" s="18">
        <f>IF(OR(J10="",E10=""),"",IF(J10=0,"変化なし",IF((J10&lt;0)=(E10="少ないほどよい"),"改善","悪化")))</f>
        <v/>
      </c>
      <c r="M10" s="12" t="n"/>
    </row>
    <row r="11">
      <c r="A11" s="12" t="n">
        <v>3</v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8">
        <f>IF(OR(F11="",H11=""),"",H11-F11)</f>
        <v/>
      </c>
      <c r="K11" s="19">
        <f>IF(OR(F11="",H11=""),"",IFERROR((H11-F11)/F11,""))</f>
        <v/>
      </c>
      <c r="L11" s="18">
        <f>IF(OR(J11="",E11=""),"",IF(J11=0,"変化なし",IF((J11&lt;0)=(E11="少ないほどよい"),"改善","悪化")))</f>
        <v/>
      </c>
      <c r="M11" s="12" t="n"/>
    </row>
    <row r="12">
      <c r="A12" s="12" t="n">
        <v>4</v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8">
        <f>IF(OR(F12="",H12=""),"",H12-F12)</f>
        <v/>
      </c>
      <c r="K12" s="19">
        <f>IF(OR(F12="",H12=""),"",IFERROR((H12-F12)/F12,""))</f>
        <v/>
      </c>
      <c r="L12" s="18">
        <f>IF(OR(J12="",E12=""),"",IF(J12=0,"変化なし",IF((J12&lt;0)=(E12="少ないほどよい"),"改善","悪化")))</f>
        <v/>
      </c>
      <c r="M12" s="12" t="n"/>
    </row>
    <row r="13">
      <c r="A13" s="12" t="n">
        <v>5</v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8">
        <f>IF(OR(F13="",H13=""),"",H13-F13)</f>
        <v/>
      </c>
      <c r="K13" s="19">
        <f>IF(OR(F13="",H13=""),"",IFERROR((H13-F13)/F13,""))</f>
        <v/>
      </c>
      <c r="L13" s="18">
        <f>IF(OR(J13="",E13=""),"",IF(J13=0,"変化なし",IF((J13&lt;0)=(E13="少ないほどよい"),"改善","悪化")))</f>
        <v/>
      </c>
      <c r="M13" s="12" t="n"/>
    </row>
    <row r="14">
      <c r="A14" s="12" t="n">
        <v>6</v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8">
        <f>IF(OR(F14="",H14=""),"",H14-F14)</f>
        <v/>
      </c>
      <c r="K14" s="19">
        <f>IF(OR(F14="",H14=""),"",IFERROR((H14-F14)/F14,""))</f>
        <v/>
      </c>
      <c r="L14" s="18">
        <f>IF(OR(J14="",E14=""),"",IF(J14=0,"変化なし",IF((J14&lt;0)=(E14="少ないほどよい"),"改善","悪化")))</f>
        <v/>
      </c>
      <c r="M14" s="12" t="n"/>
    </row>
    <row r="15">
      <c r="A15" s="12" t="n">
        <v>7</v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8">
        <f>IF(OR(F15="",H15=""),"",H15-F15)</f>
        <v/>
      </c>
      <c r="K15" s="19">
        <f>IF(OR(F15="",H15=""),"",IFERROR((H15-F15)/F15,""))</f>
        <v/>
      </c>
      <c r="L15" s="18">
        <f>IF(OR(J15="",E15=""),"",IF(J15=0,"変化なし",IF((J15&lt;0)=(E15="少ないほどよい"),"改善","悪化")))</f>
        <v/>
      </c>
      <c r="M15" s="12" t="n"/>
    </row>
    <row r="16">
      <c r="A16" s="12" t="n">
        <v>8</v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8">
        <f>IF(OR(F16="",H16=""),"",H16-F16)</f>
        <v/>
      </c>
      <c r="K16" s="19">
        <f>IF(OR(F16="",H16=""),"",IFERROR((H16-F16)/F16,""))</f>
        <v/>
      </c>
      <c r="L16" s="18">
        <f>IF(OR(J16="",E16=""),"",IF(J16=0,"変化なし",IF((J16&lt;0)=(E16="少ないほどよい"),"改善","悪化")))</f>
        <v/>
      </c>
      <c r="M16" s="12" t="n"/>
    </row>
    <row r="17">
      <c r="A17" s="12" t="n">
        <v>9</v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8">
        <f>IF(OR(F17="",H17=""),"",H17-F17)</f>
        <v/>
      </c>
      <c r="K17" s="19">
        <f>IF(OR(F17="",H17=""),"",IFERROR((H17-F17)/F17,""))</f>
        <v/>
      </c>
      <c r="L17" s="18">
        <f>IF(OR(J17="",E17=""),"",IF(J17=0,"変化なし",IF((J17&lt;0)=(E17="少ないほどよい"),"改善","悪化")))</f>
        <v/>
      </c>
      <c r="M17" s="12" t="n"/>
    </row>
    <row r="18">
      <c r="A18" s="12" t="n">
        <v>10</v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8">
        <f>IF(OR(F18="",H18=""),"",H18-F18)</f>
        <v/>
      </c>
      <c r="K18" s="19">
        <f>IF(OR(F18="",H18=""),"",IFERROR((H18-F18)/F18,""))</f>
        <v/>
      </c>
      <c r="L18" s="18">
        <f>IF(OR(J18="",E18=""),"",IF(J18=0,"変化なし",IF((J18&lt;0)=(E18="少ないほどよい"),"改善","悪化")))</f>
        <v/>
      </c>
      <c r="M18" s="12" t="n"/>
    </row>
    <row r="19">
      <c r="A19" s="12" t="n">
        <v>11</v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8">
        <f>IF(OR(F19="",H19=""),"",H19-F19)</f>
        <v/>
      </c>
      <c r="K19" s="19">
        <f>IF(OR(F19="",H19=""),"",IFERROR((H19-F19)/F19,""))</f>
        <v/>
      </c>
      <c r="L19" s="18">
        <f>IF(OR(J19="",E19=""),"",IF(J19=0,"変化なし",IF((J19&lt;0)=(E19="少ないほどよい"),"改善","悪化")))</f>
        <v/>
      </c>
      <c r="M19" s="12" t="n"/>
    </row>
    <row r="20">
      <c r="A20" s="12" t="n">
        <v>12</v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8">
        <f>IF(OR(F20="",H20=""),"",H20-F20)</f>
        <v/>
      </c>
      <c r="K20" s="19">
        <f>IF(OR(F20="",H20=""),"",IFERROR((H20-F20)/F20,""))</f>
        <v/>
      </c>
      <c r="L20" s="18">
        <f>IF(OR(J20="",E20=""),"",IF(J20=0,"変化なし",IF((J20&lt;0)=(E20="少ないほどよい"),"改善","悪化")))</f>
        <v/>
      </c>
      <c r="M20" s="12" t="n"/>
    </row>
    <row r="22">
      <c r="A22" s="10" t="inlineStr">
        <is>
          <t>AI-Ready.jp（https://www.ai-ready.jp）のひな形｜自社の状況に合わせてご利用ください</t>
        </is>
      </c>
    </row>
  </sheetData>
  <mergeCells count="6">
    <mergeCell ref="A4:B4"/>
    <mergeCell ref="C3:I3"/>
    <mergeCell ref="C4:I4"/>
    <mergeCell ref="A5:B5"/>
    <mergeCell ref="A3:B3"/>
    <mergeCell ref="C5:I5"/>
  </mergeCells>
  <dataValidations count="2">
    <dataValidation sqref="B8:B20" showDropDown="0" showInputMessage="0" showErrorMessage="0" allowBlank="1" type="list">
      <formula1>"時間,費用,品質,売上,社員の負担"</formula1>
    </dataValidation>
    <dataValidation sqref="E8:E20" showDropDown="0" showInputMessage="0" showErrorMessage="0" allowBlank="1" type="list">
      <formula1>"少ないほどよい,多いほどよい"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52" customWidth="1" min="4" max="4"/>
  </cols>
  <sheetData>
    <row r="1">
      <c r="A1" s="1" t="inlineStr">
        <is>
          <t>効果測定シート　費用の比較</t>
        </is>
      </c>
    </row>
    <row r="2">
      <c r="A2" s="11" t="inlineStr">
        <is>
          <t>月あたりで比べます。金額は目安として扱い、実際の費用の削減とは分けて説明します。</t>
        </is>
      </c>
    </row>
    <row r="3" ht="36" customHeight="1">
      <c r="A3" s="14" t="inlineStr">
        <is>
          <t>項目</t>
        </is>
      </c>
      <c r="B3" s="14" t="inlineStr">
        <is>
          <t>記入欄</t>
        </is>
      </c>
      <c r="C3" s="14" t="inlineStr">
        <is>
          <t>記入例</t>
        </is>
      </c>
      <c r="D3" s="14" t="inlineStr">
        <is>
          <t>説明</t>
        </is>
      </c>
    </row>
    <row r="4">
      <c r="A4" s="20" t="inlineStr">
        <is>
          <t>月に減った作業時間（時間）</t>
        </is>
      </c>
      <c r="B4" s="21" t="n"/>
      <c r="C4" s="22" t="n">
        <v>30</v>
      </c>
      <c r="D4" s="23" t="inlineStr">
        <is>
          <t>「指標」の結果などから、月あたりに減った時間を入れます</t>
        </is>
      </c>
    </row>
    <row r="5">
      <c r="A5" s="20" t="inlineStr">
        <is>
          <t>1時間あたりの人件費の目安（円）</t>
        </is>
      </c>
      <c r="B5" s="21" t="n"/>
      <c r="C5" s="22" t="n">
        <v>3000</v>
      </c>
      <c r="D5" s="23" t="inlineStr">
        <is>
          <t>社内で使っている目安の単価を入れます</t>
        </is>
      </c>
    </row>
    <row r="6">
      <c r="A6" s="20" t="inlineStr">
        <is>
          <t>時間の価値の目安（円／月）</t>
        </is>
      </c>
      <c r="B6" s="24">
        <f>B4*B5</f>
        <v/>
      </c>
      <c r="C6" s="25">
        <f>C4*C5</f>
        <v/>
      </c>
      <c r="D6" s="23" t="inlineStr">
        <is>
          <t>減った時間×単価（数式）。実際の人件費の削減とは限りません</t>
        </is>
      </c>
    </row>
    <row r="7">
      <c r="A7" s="20" t="inlineStr">
        <is>
          <t>減った外部委託費など（円／月）</t>
        </is>
      </c>
      <c r="B7" s="21" t="n"/>
      <c r="C7" s="22" t="n">
        <v>0</v>
      </c>
      <c r="D7" s="23" t="inlineStr">
        <is>
          <t>翻訳・文字起こしなどの委託費の変化</t>
        </is>
      </c>
    </row>
    <row r="8">
      <c r="A8" s="20" t="inlineStr">
        <is>
          <t>効果の合計の目安（円／月）</t>
        </is>
      </c>
      <c r="B8" s="24">
        <f>B6+B7</f>
        <v/>
      </c>
      <c r="C8" s="25">
        <f>C6+C7</f>
        <v/>
      </c>
      <c r="D8" s="23" t="inlineStr">
        <is>
          <t>数式</t>
        </is>
      </c>
    </row>
    <row r="9">
      <c r="A9" s="20" t="inlineStr">
        <is>
          <t>AIの利用料（円／月）</t>
        </is>
      </c>
      <c r="B9" s="21" t="n"/>
      <c r="C9" s="22" t="n">
        <v>30000</v>
      </c>
      <c r="D9" s="23" t="inlineStr">
        <is>
          <t>契約の月額</t>
        </is>
      </c>
    </row>
    <row r="10">
      <c r="A10" s="20" t="inlineStr">
        <is>
          <t>設定費の総額（円）</t>
        </is>
      </c>
      <c r="B10" s="21" t="n"/>
      <c r="C10" s="22" t="n">
        <v>120000</v>
      </c>
      <c r="D10" s="23" t="inlineStr">
        <is>
          <t>設定・開発の費用</t>
        </is>
      </c>
    </row>
    <row r="11">
      <c r="A11" s="20" t="inlineStr">
        <is>
          <t>教育費の総額（円）</t>
        </is>
      </c>
      <c r="B11" s="21" t="n"/>
      <c r="C11" s="22" t="n">
        <v>60000</v>
      </c>
      <c r="D11" s="23" t="inlineStr">
        <is>
          <t>説明会・研修などの費用</t>
        </is>
      </c>
    </row>
    <row r="12">
      <c r="A12" s="20" t="inlineStr">
        <is>
          <t>月割りにする月数</t>
        </is>
      </c>
      <c r="B12" s="21" t="n"/>
      <c r="C12" s="22" t="n">
        <v>12</v>
      </c>
      <c r="D12" s="23" t="inlineStr">
        <is>
          <t>設定費・教育費を何か月で割るか</t>
        </is>
      </c>
    </row>
    <row r="13">
      <c r="A13" s="20" t="inlineStr">
        <is>
          <t>設定費・教育費の月割り（円／月）</t>
        </is>
      </c>
      <c r="B13" s="24">
        <f>IFERROR((B10+B11)/B12,0)</f>
        <v/>
      </c>
      <c r="C13" s="25">
        <f>IFERROR((C10+C11)/C12,0)</f>
        <v/>
      </c>
      <c r="D13" s="23" t="inlineStr">
        <is>
          <t>数式（月数が空欄や0のときは0）</t>
        </is>
      </c>
    </row>
    <row r="14">
      <c r="A14" s="20" t="inlineStr">
        <is>
          <t>AIにかかる費用の合計（円／月）</t>
        </is>
      </c>
      <c r="B14" s="24">
        <f>B9+B13</f>
        <v/>
      </c>
      <c r="C14" s="25">
        <f>C9+C13</f>
        <v/>
      </c>
      <c r="D14" s="23" t="inlineStr">
        <is>
          <t>数式</t>
        </is>
      </c>
    </row>
    <row r="15">
      <c r="A15" s="20" t="inlineStr">
        <is>
          <t>差し引きの目安（円／月）</t>
        </is>
      </c>
      <c r="B15" s="24">
        <f>B8-B14</f>
        <v/>
      </c>
      <c r="C15" s="25">
        <f>C8-C14</f>
        <v/>
      </c>
      <c r="D15" s="23" t="inlineStr">
        <is>
          <t>効果の合計−AIにかかる費用（数式）</t>
        </is>
      </c>
    </row>
    <row r="16">
      <c r="A16" s="20" t="inlineStr">
        <is>
          <t>費用に対する効果の倍率</t>
        </is>
      </c>
      <c r="B16" s="26">
        <f>IFERROR(B8/B14,"")</f>
        <v/>
      </c>
      <c r="C16" s="27">
        <f>IFERROR(C8/C14,"")</f>
        <v/>
      </c>
      <c r="D16" s="23" t="inlineStr">
        <is>
          <t>効果の合計÷AIにかかる費用（数式。費用が0のときは空白）</t>
        </is>
      </c>
    </row>
    <row r="18">
      <c r="A18" s="10" t="inlineStr">
        <is>
          <t>AI-Ready.jp（https://www.ai-ready.jp）のひな形｜自社の状況に合わせてご利用ください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40" customWidth="1" min="3" max="3"/>
    <col width="14" customWidth="1" min="4" max="4"/>
    <col width="36" customWidth="1" min="5" max="5"/>
  </cols>
  <sheetData>
    <row r="1">
      <c r="A1" s="1" t="inlineStr">
        <is>
          <t>効果測定シート　振り返りの記録</t>
        </is>
      </c>
    </row>
    <row r="2">
      <c r="A2" s="11" t="inlineStr">
        <is>
          <t>導入から3か月程度は月に1回、落ち着いた後は四半期に1回などの頻度で振り返ります。</t>
        </is>
      </c>
    </row>
    <row r="3" ht="36" customHeight="1">
      <c r="A3" s="14" t="inlineStr">
        <is>
          <t>日付</t>
        </is>
      </c>
      <c r="B3" s="14" t="inlineStr">
        <is>
          <t>参加者</t>
        </is>
      </c>
      <c r="C3" s="14" t="inlineStr">
        <is>
          <t>結果の要約</t>
        </is>
      </c>
      <c r="D3" s="14" t="inlineStr">
        <is>
          <t>判断</t>
        </is>
      </c>
      <c r="E3" s="14" t="inlineStr">
        <is>
          <t>次の対応</t>
        </is>
      </c>
    </row>
    <row r="4">
      <c r="A4" s="15" t="inlineStr">
        <is>
          <t>2026-10-25</t>
        </is>
      </c>
      <c r="B4" s="15" t="inlineStr">
        <is>
          <t>総務部の利用者・部長（例）</t>
        </is>
      </c>
      <c r="C4" s="15" t="inlineStr">
        <is>
          <t>作成時間は大きく減り、修正依頼は導入前とほぼ同じ（例）</t>
        </is>
      </c>
      <c r="D4" s="15" t="inlineStr">
        <is>
          <t>続ける</t>
        </is>
      </c>
      <c r="E4" s="15" t="inlineStr">
        <is>
          <t>用語の一覧をAIに渡す（例）</t>
        </is>
      </c>
    </row>
    <row r="5">
      <c r="A5" s="12" t="n"/>
      <c r="B5" s="12" t="n"/>
      <c r="C5" s="12" t="n"/>
      <c r="D5" s="12" t="n"/>
      <c r="E5" s="12" t="n"/>
    </row>
    <row r="6">
      <c r="A6" s="12" t="n"/>
      <c r="B6" s="12" t="n"/>
      <c r="C6" s="12" t="n"/>
      <c r="D6" s="12" t="n"/>
      <c r="E6" s="12" t="n"/>
    </row>
    <row r="7">
      <c r="A7" s="12" t="n"/>
      <c r="B7" s="12" t="n"/>
      <c r="C7" s="12" t="n"/>
      <c r="D7" s="12" t="n"/>
      <c r="E7" s="12" t="n"/>
    </row>
    <row r="8">
      <c r="A8" s="12" t="n"/>
      <c r="B8" s="12" t="n"/>
      <c r="C8" s="12" t="n"/>
      <c r="D8" s="12" t="n"/>
      <c r="E8" s="12" t="n"/>
    </row>
    <row r="9">
      <c r="A9" s="12" t="n"/>
      <c r="B9" s="12" t="n"/>
      <c r="C9" s="12" t="n"/>
      <c r="D9" s="12" t="n"/>
      <c r="E9" s="12" t="n"/>
    </row>
    <row r="10">
      <c r="A10" s="12" t="n"/>
      <c r="B10" s="12" t="n"/>
      <c r="C10" s="12" t="n"/>
      <c r="D10" s="12" t="n"/>
      <c r="E10" s="12" t="n"/>
    </row>
    <row r="11">
      <c r="A11" s="12" t="n"/>
      <c r="B11" s="12" t="n"/>
      <c r="C11" s="12" t="n"/>
      <c r="D11" s="12" t="n"/>
      <c r="E11" s="12" t="n"/>
    </row>
    <row r="12">
      <c r="A12" s="12" t="n"/>
      <c r="B12" s="12" t="n"/>
      <c r="C12" s="12" t="n"/>
      <c r="D12" s="12" t="n"/>
      <c r="E12" s="12" t="n"/>
    </row>
    <row r="13">
      <c r="A13" s="12" t="n"/>
      <c r="B13" s="12" t="n"/>
      <c r="C13" s="12" t="n"/>
      <c r="D13" s="12" t="n"/>
      <c r="E13" s="12" t="n"/>
    </row>
    <row r="14">
      <c r="A14" s="12" t="n"/>
      <c r="B14" s="12" t="n"/>
      <c r="C14" s="12" t="n"/>
      <c r="D14" s="12" t="n"/>
      <c r="E14" s="12" t="n"/>
    </row>
    <row r="15">
      <c r="A15" s="12" t="n"/>
      <c r="B15" s="12" t="n"/>
      <c r="C15" s="12" t="n"/>
      <c r="D15" s="12" t="n"/>
      <c r="E15" s="12" t="n"/>
    </row>
    <row r="16">
      <c r="A16" s="12" t="n"/>
      <c r="B16" s="12" t="n"/>
      <c r="C16" s="12" t="n"/>
      <c r="D16" s="12" t="n"/>
      <c r="E16" s="12" t="n"/>
    </row>
    <row r="17">
      <c r="A17" s="12" t="n"/>
      <c r="B17" s="12" t="n"/>
      <c r="C17" s="12" t="n"/>
      <c r="D17" s="12" t="n"/>
      <c r="E17" s="12" t="n"/>
    </row>
    <row r="18">
      <c r="A18" s="12" t="n"/>
      <c r="B18" s="12" t="n"/>
      <c r="C18" s="12" t="n"/>
      <c r="D18" s="12" t="n"/>
      <c r="E18" s="12" t="n"/>
    </row>
    <row r="19">
      <c r="A19" s="12" t="n"/>
      <c r="B19" s="12" t="n"/>
      <c r="C19" s="12" t="n"/>
      <c r="D19" s="12" t="n"/>
      <c r="E19" s="12" t="n"/>
    </row>
    <row r="21">
      <c r="A21" s="10" t="inlineStr">
        <is>
          <t>AI-Ready.jp（https://www.ai-ready.jp）のひな形｜自社の状況に合わせてご利用ください</t>
        </is>
      </c>
    </row>
  </sheetData>
  <dataValidations count="1">
    <dataValidation sqref="D4:D19" showDropDown="0" showInputMessage="0" showErrorMessage="0" allowBlank="1" type="list">
      <formula1>"続ける,広げる,使い方を見直す,止める"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&amp;C&amp;"游ゴシック"&amp;10 AI-Ready.jp（https://www.ai-ready.jp）のひな形｜自社の状況に合わせてご利用ください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フロレンティナ</dc:creator>
  <dc:title xmlns:dc="http://purl.org/dc/elements/1.1/">効果測定シート</dc:title>
  <dc:subject xmlns:dc="http://purl.org/dc/elements/1.1/">AI-Ready.jp のひな形</dc:subject>
  <dc:language xmlns:dc="http://purl.org/dc/elements/1.1/">ja-JP</dc:language>
  <dcterms:created xmlns:dcterms="http://purl.org/dc/terms/" xmlns:xsi="http://www.w3.org/2001/XMLSchema-instance" xsi:type="dcterms:W3CDTF">2026-10-25T02:00:41Z</dcterms:created>
  <dcterms:modified xmlns:dcterms="http://purl.org/dc/terms/" xmlns:xsi="http://www.w3.org/2001/XMLSchema-instance" xsi:type="dcterms:W3CDTF">2026-10-25T02:00:41Z</dcterms:modified>
  <cp:lastModifiedBy>フロレンティナ</cp:lastModifiedBy>
</cp:coreProperties>
</file>